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"/>
    </mc:Choice>
  </mc:AlternateContent>
  <bookViews>
    <workbookView xWindow="0" yWindow="0" windowWidth="16356" windowHeight="699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3" i="3" l="1"/>
  <c r="E4" i="3"/>
  <c r="E5" i="3"/>
  <c r="E2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<sst xmlns="http://schemas.openxmlformats.org/spreadsheetml/2006/main" count="32" uniqueCount="28">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</sst>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AC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Drop BS"/>
      <sheetName val="Schedule 7 Dtl of Fixed Assets"/>
      <sheetName val="Schedule 8 Cash Flows"/>
      <sheetName val="Schedule 9 LPS"/>
      <sheetName val="Census Drop"/>
      <sheetName val="Benefit Allocation"/>
      <sheetName val="5 Highest Paid Drop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737179</v>
          </cell>
          <cell r="E10">
            <v>9731</v>
          </cell>
        </row>
        <row r="16">
          <cell r="D16">
            <v>31090</v>
          </cell>
          <cell r="E16">
            <v>34</v>
          </cell>
        </row>
        <row r="21">
          <cell r="D21">
            <v>26662</v>
          </cell>
          <cell r="E21">
            <v>2474</v>
          </cell>
        </row>
        <row r="26">
          <cell r="D26">
            <v>43198</v>
          </cell>
          <cell r="E26">
            <v>4008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F11" sqref="F11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0" style="17" bestFit="1" customWidth="1"/>
    <col min="5" max="5" width="12.1093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737179</v>
      </c>
      <c r="D2" s="12">
        <f>[1]RELParty!$E$10</f>
        <v>9731</v>
      </c>
      <c r="E2" s="12">
        <f>C2-D2</f>
        <v>727448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31090</v>
      </c>
      <c r="D3" s="12">
        <f>[1]RELParty!$E$16</f>
        <v>34</v>
      </c>
      <c r="E3" s="12">
        <f t="shared" ref="E3:E5" si="0">C3-D3</f>
        <v>31056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26662</v>
      </c>
      <c r="D4" s="12">
        <f>[1]RELParty!$E$21</f>
        <v>2474</v>
      </c>
      <c r="E4" s="12">
        <f t="shared" si="0"/>
        <v>24188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43198</v>
      </c>
      <c r="D5" s="14">
        <f>+[1]RELParty!$E$26</f>
        <v>4008</v>
      </c>
      <c r="E5" s="12">
        <f t="shared" si="0"/>
        <v>39190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39A56E-F567-4076-A322-07413D3A6291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2023-08-22T13:40:43Z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